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cxi00\Downloads\"/>
    </mc:Choice>
  </mc:AlternateContent>
  <bookViews>
    <workbookView xWindow="0" yWindow="0" windowWidth="20430" windowHeight="7110" xr2:uid="{00000000-000D-0000-FFFF-FFFF00000000}"/>
  </bookViews>
  <sheets>
    <sheet name="MyScoreanalysi" sheetId="1" r:id="rId1"/>
  </sheets>
  <definedNames>
    <definedName name="date">MyScoreanalysi!$A$19:$A$1048576</definedName>
    <definedName name="Fwfittotal">MyScoreanalysi!$D$2</definedName>
    <definedName name="Fwhit">MyScoreanalysi!$D$19:$D$1048576</definedName>
    <definedName name="Greenhit">MyScoreanalysi!$E$19:$E$1048576</definedName>
    <definedName name="Greenhittotal">MyScoreanalysi!$F$2</definedName>
    <definedName name="Putt">MyScoreanalysi!$C$19:$C$1048576</definedName>
    <definedName name="putttotal">MyScoreanalysi!$B$2</definedName>
    <definedName name="Rounds">MyScoreanalysi!$A$2</definedName>
    <definedName name="Score">MyScoreanalysi!$F$19:$F$1048576</definedName>
    <definedName name="Totalscore">MyScoreanalysi!$I$2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F2" i="1"/>
  <c r="D2" i="1"/>
  <c r="B2" i="1"/>
  <c r="A2" i="1"/>
  <c r="C2" i="1" l="1"/>
  <c r="E2" i="1" l="1"/>
  <c r="H2" i="1"/>
  <c r="G2" i="1"/>
  <c r="J2" i="1"/>
</calcChain>
</file>

<file path=xl/sharedStrings.xml><?xml version="1.0" encoding="utf-8"?>
<sst xmlns="http://schemas.openxmlformats.org/spreadsheetml/2006/main" count="19" uniqueCount="15">
  <si>
    <t>5946(par71)</t>
    <phoneticPr fontId="1"/>
  </si>
  <si>
    <t>Greenhit</t>
    <phoneticPr fontId="1"/>
  </si>
  <si>
    <t>Fwhit</t>
    <phoneticPr fontId="1"/>
  </si>
  <si>
    <t>Score</t>
    <phoneticPr fontId="1"/>
  </si>
  <si>
    <t>Putt</t>
    <phoneticPr fontId="1"/>
  </si>
  <si>
    <t>Yard</t>
    <phoneticPr fontId="1"/>
  </si>
  <si>
    <t>Rounds</t>
    <phoneticPr fontId="1"/>
  </si>
  <si>
    <t>date</t>
    <phoneticPr fontId="1"/>
  </si>
  <si>
    <t>puttave.</t>
    <phoneticPr fontId="1"/>
  </si>
  <si>
    <t>HwKeepAve</t>
    <phoneticPr fontId="1"/>
  </si>
  <si>
    <t>GIR</t>
    <phoneticPr fontId="1"/>
  </si>
  <si>
    <t>ScoreAve</t>
    <phoneticPr fontId="1"/>
  </si>
  <si>
    <t>GreensAve.</t>
    <phoneticPr fontId="1"/>
  </si>
  <si>
    <t>サンプルデータ</t>
    <phoneticPr fontId="1"/>
  </si>
  <si>
    <t>MyData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</si>
</sst>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56" fontId="0" fillId="0" borderId="0" xfId="0" applyNumberFormat="1">
      <alignment vertical="center"/>
    </xf>
    <xf numFmtId="2" fontId="0" fillId="0" borderId="0" xfId="0" applyNumberFormat="1">
      <alignment vertical="center"/>
    </xf>
    <xf numFmtId="10" fontId="0" fillId="0" borderId="0" xfId="1" applyNumberFormat="1" applyFont="1">
      <alignment vertical="center"/>
    </xf>
    <xf numFmtId="181" fontId="0" fillId="0" borderId="0" xfId="0" applyNumberFormat="1">
      <alignment vertical="center"/>
    </xf>
    <xf numFmtId="0" fontId="0" fillId="0" borderId="0" xfId="0" applyAlignment="1">
      <alignment horizontal="center" vertical="center" textRotation="90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2" fontId="0" fillId="0" borderId="2" xfId="0" applyNumberFormat="1" applyBorder="1">
      <alignment vertical="center"/>
    </xf>
    <xf numFmtId="181" fontId="0" fillId="0" borderId="2" xfId="1" applyNumberFormat="1" applyFont="1" applyBorder="1">
      <alignment vertical="center"/>
    </xf>
    <xf numFmtId="10" fontId="0" fillId="0" borderId="2" xfId="1" applyNumberFormat="1" applyFont="1" applyBorder="1">
      <alignment vertical="center"/>
    </xf>
    <xf numFmtId="2" fontId="0" fillId="0" borderId="3" xfId="0" applyNumberForma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I19" sqref="I19"/>
    </sheetView>
  </sheetViews>
  <sheetFormatPr defaultRowHeight="12.75" x14ac:dyDescent="0.25"/>
  <cols>
    <col min="1" max="1" width="9.265625" bestFit="1" customWidth="1"/>
    <col min="2" max="2" width="10.1328125" customWidth="1"/>
  </cols>
  <sheetData>
    <row r="1" spans="1:11" ht="13.15" thickBot="1" x14ac:dyDescent="0.3">
      <c r="A1" t="s">
        <v>6</v>
      </c>
      <c r="B1" t="s">
        <v>4</v>
      </c>
      <c r="C1" t="s">
        <v>8</v>
      </c>
      <c r="D1" t="s">
        <v>2</v>
      </c>
      <c r="E1" t="s">
        <v>9</v>
      </c>
      <c r="F1" t="s">
        <v>1</v>
      </c>
      <c r="G1" t="s">
        <v>12</v>
      </c>
      <c r="H1" t="s">
        <v>10</v>
      </c>
      <c r="I1" t="s">
        <v>3</v>
      </c>
      <c r="J1" t="s">
        <v>11</v>
      </c>
      <c r="K1">
        <v>1</v>
      </c>
    </row>
    <row r="2" spans="1:11" ht="13.15" thickBot="1" x14ac:dyDescent="0.3">
      <c r="A2" s="6">
        <f>COUNT(date)</f>
        <v>6</v>
      </c>
      <c r="B2" s="7">
        <f>SUM(Putt)</f>
        <v>196</v>
      </c>
      <c r="C2" s="8">
        <f>putttotal/Rounds</f>
        <v>32.666666666666664</v>
      </c>
      <c r="D2" s="7">
        <f>SUM(Fwhit)</f>
        <v>54</v>
      </c>
      <c r="E2" s="9">
        <f>Fwfittotal/(Rounds)</f>
        <v>9</v>
      </c>
      <c r="F2" s="7">
        <f>SUM(Greenhit)</f>
        <v>52</v>
      </c>
      <c r="G2" s="8">
        <f>Greenhittotal/Rounds</f>
        <v>8.6666666666666661</v>
      </c>
      <c r="H2" s="10">
        <f>Greenhittotal/(Rounds*18)</f>
        <v>0.48148148148148145</v>
      </c>
      <c r="I2" s="7">
        <f>SUM(Score)</f>
        <v>479</v>
      </c>
      <c r="J2" s="11">
        <f>Totalscore/Rounds</f>
        <v>79.833333333333329</v>
      </c>
      <c r="K2" t="s">
        <v>14</v>
      </c>
    </row>
    <row r="3" spans="1:11" x14ac:dyDescent="0.25">
      <c r="A3">
        <v>40</v>
      </c>
      <c r="B3">
        <v>1127</v>
      </c>
      <c r="C3" s="2">
        <v>28.175000000000001</v>
      </c>
      <c r="D3">
        <v>259</v>
      </c>
      <c r="E3" s="4">
        <v>6.4749999999999996</v>
      </c>
      <c r="F3">
        <v>517</v>
      </c>
      <c r="G3" s="2">
        <v>12.925000000000001</v>
      </c>
      <c r="H3" s="3">
        <v>0.71805555555555556</v>
      </c>
      <c r="I3">
        <v>2657</v>
      </c>
      <c r="J3" s="2">
        <v>66.424999999999997</v>
      </c>
      <c r="K3" s="5" t="s">
        <v>13</v>
      </c>
    </row>
    <row r="4" spans="1:11" x14ac:dyDescent="0.25">
      <c r="A4">
        <v>21</v>
      </c>
      <c r="B4">
        <v>621</v>
      </c>
      <c r="C4" s="2">
        <v>29.571428571428573</v>
      </c>
      <c r="D4">
        <v>178</v>
      </c>
      <c r="E4" s="4">
        <v>8.4761904761904763</v>
      </c>
      <c r="F4">
        <v>271</v>
      </c>
      <c r="G4" s="2">
        <v>12.904761904761905</v>
      </c>
      <c r="H4" s="3">
        <v>0.71693121693121697</v>
      </c>
      <c r="I4">
        <v>1442</v>
      </c>
      <c r="J4" s="2">
        <v>68.666666666666671</v>
      </c>
      <c r="K4" s="5"/>
    </row>
    <row r="5" spans="1:11" x14ac:dyDescent="0.25">
      <c r="A5">
        <v>25</v>
      </c>
      <c r="B5">
        <v>722</v>
      </c>
      <c r="C5" s="2">
        <v>28.88</v>
      </c>
      <c r="D5">
        <v>243</v>
      </c>
      <c r="E5" s="4">
        <v>9.7200000000000006</v>
      </c>
      <c r="F5">
        <v>310</v>
      </c>
      <c r="G5" s="2">
        <v>12.4</v>
      </c>
      <c r="H5" s="3">
        <v>0.68888888888888888</v>
      </c>
      <c r="I5">
        <v>1735</v>
      </c>
      <c r="J5" s="2">
        <v>69.400000000000006</v>
      </c>
      <c r="K5" s="5"/>
    </row>
    <row r="6" spans="1:11" x14ac:dyDescent="0.25">
      <c r="A6">
        <v>26</v>
      </c>
      <c r="B6">
        <v>740</v>
      </c>
      <c r="C6" s="2">
        <v>28.46153846153846</v>
      </c>
      <c r="D6">
        <v>181</v>
      </c>
      <c r="E6" s="4">
        <v>6.9615384615384617</v>
      </c>
      <c r="F6">
        <v>313</v>
      </c>
      <c r="G6" s="2">
        <v>12.038461538461538</v>
      </c>
      <c r="H6" s="3">
        <v>0.66880341880341876</v>
      </c>
      <c r="I6">
        <v>1806</v>
      </c>
      <c r="J6" s="2">
        <v>69.461538461538467</v>
      </c>
      <c r="K6" s="5"/>
    </row>
    <row r="7" spans="1:11" x14ac:dyDescent="0.25">
      <c r="A7">
        <v>31</v>
      </c>
      <c r="B7">
        <v>906</v>
      </c>
      <c r="C7" s="2">
        <v>29.225806451612904</v>
      </c>
      <c r="D7">
        <v>298</v>
      </c>
      <c r="E7" s="4">
        <v>9.612903225806452</v>
      </c>
      <c r="F7">
        <v>394</v>
      </c>
      <c r="G7" s="2">
        <v>12.709677419354838</v>
      </c>
      <c r="H7" s="3">
        <v>0.70609318996415771</v>
      </c>
      <c r="I7">
        <v>2154</v>
      </c>
      <c r="J7" s="2">
        <v>69.483870967741936</v>
      </c>
      <c r="K7" s="5"/>
    </row>
    <row r="8" spans="1:11" x14ac:dyDescent="0.25">
      <c r="A8">
        <v>21</v>
      </c>
      <c r="B8">
        <v>592</v>
      </c>
      <c r="C8" s="2">
        <v>28.19047619047619</v>
      </c>
      <c r="D8">
        <v>163</v>
      </c>
      <c r="E8" s="4">
        <v>7.7619047619047619</v>
      </c>
      <c r="F8">
        <v>227</v>
      </c>
      <c r="G8" s="2">
        <v>10.80952380952381</v>
      </c>
      <c r="H8" s="3">
        <v>0.60052910052910058</v>
      </c>
      <c r="I8">
        <v>1480</v>
      </c>
      <c r="J8" s="2">
        <v>70.476190476190482</v>
      </c>
      <c r="K8" s="5"/>
    </row>
    <row r="9" spans="1:11" x14ac:dyDescent="0.25">
      <c r="A9">
        <v>14</v>
      </c>
      <c r="B9">
        <v>397</v>
      </c>
      <c r="C9" s="2">
        <v>28.357142857142858</v>
      </c>
      <c r="D9">
        <v>87</v>
      </c>
      <c r="E9" s="4">
        <v>6.2142857142857144</v>
      </c>
      <c r="F9">
        <v>155</v>
      </c>
      <c r="G9" s="2">
        <v>11.071428571428571</v>
      </c>
      <c r="H9" s="3">
        <v>0.61507936507936511</v>
      </c>
      <c r="I9">
        <v>996</v>
      </c>
      <c r="J9" s="2">
        <v>71.142857142857139</v>
      </c>
      <c r="K9" s="5"/>
    </row>
    <row r="10" spans="1:11" x14ac:dyDescent="0.25">
      <c r="A10">
        <v>16</v>
      </c>
      <c r="B10">
        <v>469</v>
      </c>
      <c r="C10" s="2">
        <v>29.3125</v>
      </c>
      <c r="D10">
        <v>143</v>
      </c>
      <c r="E10" s="4">
        <v>8.9375</v>
      </c>
      <c r="F10">
        <v>163</v>
      </c>
      <c r="G10" s="2">
        <v>10.1875</v>
      </c>
      <c r="H10" s="3">
        <v>0.56597222222222221</v>
      </c>
      <c r="I10">
        <v>1151</v>
      </c>
      <c r="J10" s="2">
        <v>71.9375</v>
      </c>
      <c r="K10" s="5"/>
    </row>
    <row r="11" spans="1:11" x14ac:dyDescent="0.25">
      <c r="A11">
        <v>12</v>
      </c>
      <c r="B11">
        <v>337</v>
      </c>
      <c r="C11" s="2">
        <v>28.083333333333332</v>
      </c>
      <c r="D11">
        <v>73</v>
      </c>
      <c r="E11" s="4">
        <v>6.083333333333333</v>
      </c>
      <c r="F11">
        <v>119</v>
      </c>
      <c r="G11" s="2">
        <v>9.9166666666666661</v>
      </c>
      <c r="H11" s="3">
        <v>0.55092592592592593</v>
      </c>
      <c r="I11">
        <v>871</v>
      </c>
      <c r="J11" s="2">
        <v>72.583333333333329</v>
      </c>
      <c r="K11" s="5"/>
    </row>
    <row r="12" spans="1:11" x14ac:dyDescent="0.25">
      <c r="A12">
        <v>19</v>
      </c>
      <c r="B12">
        <v>570</v>
      </c>
      <c r="C12" s="2">
        <v>30</v>
      </c>
      <c r="D12">
        <v>108</v>
      </c>
      <c r="E12" s="4">
        <v>5.6842105263157894</v>
      </c>
      <c r="F12">
        <v>181</v>
      </c>
      <c r="G12" s="2">
        <v>9.526315789473685</v>
      </c>
      <c r="H12" s="3">
        <v>0.5292397660818714</v>
      </c>
      <c r="I12">
        <v>1390</v>
      </c>
      <c r="J12" s="2">
        <v>73.15789473684211</v>
      </c>
      <c r="K12" s="5"/>
    </row>
    <row r="13" spans="1:11" x14ac:dyDescent="0.25">
      <c r="A13">
        <v>12</v>
      </c>
      <c r="B13">
        <v>349</v>
      </c>
      <c r="C13" s="2">
        <v>29.083333333333332</v>
      </c>
      <c r="D13">
        <v>116</v>
      </c>
      <c r="E13" s="4">
        <v>9.6666666666666661</v>
      </c>
      <c r="F13">
        <v>124</v>
      </c>
      <c r="G13" s="2">
        <v>10.333333333333334</v>
      </c>
      <c r="H13" s="3">
        <v>0.57407407407407407</v>
      </c>
      <c r="I13">
        <v>890</v>
      </c>
      <c r="J13" s="2">
        <v>74.166666666666671</v>
      </c>
      <c r="K13" s="5"/>
    </row>
    <row r="14" spans="1:11" x14ac:dyDescent="0.25">
      <c r="A14">
        <v>11</v>
      </c>
      <c r="B14">
        <v>346</v>
      </c>
      <c r="C14" s="2">
        <v>31.454545454545453</v>
      </c>
      <c r="D14">
        <v>98</v>
      </c>
      <c r="E14" s="4">
        <v>8.9090909090909083</v>
      </c>
      <c r="F14">
        <v>121</v>
      </c>
      <c r="G14" s="2">
        <v>11</v>
      </c>
      <c r="H14" s="3">
        <v>0.61111111111111116</v>
      </c>
      <c r="I14">
        <v>823</v>
      </c>
      <c r="J14" s="2">
        <v>74.818181818181813</v>
      </c>
      <c r="K14" s="5"/>
    </row>
    <row r="15" spans="1:11" x14ac:dyDescent="0.25">
      <c r="A15">
        <v>15</v>
      </c>
      <c r="B15">
        <v>441</v>
      </c>
      <c r="C15" s="2">
        <v>29.4</v>
      </c>
      <c r="D15">
        <v>107</v>
      </c>
      <c r="E15" s="4">
        <v>7.1333333333333337</v>
      </c>
      <c r="F15">
        <v>138</v>
      </c>
      <c r="G15" s="2">
        <v>9.1999999999999993</v>
      </c>
      <c r="H15" s="3">
        <v>0.51111111111111107</v>
      </c>
      <c r="I15">
        <v>1127</v>
      </c>
      <c r="J15" s="2">
        <v>75.13333333333334</v>
      </c>
      <c r="K15" s="5"/>
    </row>
    <row r="16" spans="1:11" x14ac:dyDescent="0.25">
      <c r="A16">
        <v>10</v>
      </c>
      <c r="B16">
        <v>304</v>
      </c>
      <c r="C16" s="2">
        <v>30.4</v>
      </c>
      <c r="D16">
        <v>77</v>
      </c>
      <c r="E16" s="4">
        <v>7.7</v>
      </c>
      <c r="F16">
        <v>92</v>
      </c>
      <c r="G16" s="2">
        <v>9.1999999999999993</v>
      </c>
      <c r="H16" s="3">
        <v>0.51111111111111107</v>
      </c>
      <c r="I16">
        <v>753</v>
      </c>
      <c r="J16" s="2">
        <v>75.3</v>
      </c>
      <c r="K16" s="5"/>
    </row>
    <row r="18" spans="1:6" x14ac:dyDescent="0.25">
      <c r="A18" t="s">
        <v>7</v>
      </c>
      <c r="B18" t="s">
        <v>5</v>
      </c>
      <c r="C18" t="s">
        <v>4</v>
      </c>
      <c r="D18" t="s">
        <v>2</v>
      </c>
      <c r="E18" t="s">
        <v>1</v>
      </c>
      <c r="F18" t="s">
        <v>3</v>
      </c>
    </row>
    <row r="19" spans="1:6" x14ac:dyDescent="0.25">
      <c r="A19" s="1">
        <v>43013</v>
      </c>
      <c r="B19">
        <v>5999</v>
      </c>
      <c r="C19">
        <v>31</v>
      </c>
      <c r="D19">
        <v>12</v>
      </c>
      <c r="E19">
        <v>8</v>
      </c>
      <c r="F19">
        <v>78</v>
      </c>
    </row>
    <row r="20" spans="1:6" x14ac:dyDescent="0.25">
      <c r="A20" s="1">
        <v>43035</v>
      </c>
      <c r="B20">
        <v>6134</v>
      </c>
      <c r="C20">
        <v>36</v>
      </c>
      <c r="D20">
        <v>7</v>
      </c>
      <c r="E20">
        <v>8</v>
      </c>
      <c r="F20">
        <v>84</v>
      </c>
    </row>
    <row r="21" spans="1:6" x14ac:dyDescent="0.25">
      <c r="A21" s="1">
        <v>43049</v>
      </c>
      <c r="B21">
        <v>6250</v>
      </c>
      <c r="C21">
        <v>29</v>
      </c>
      <c r="D21">
        <v>11</v>
      </c>
      <c r="E21">
        <v>7</v>
      </c>
      <c r="F21">
        <v>80</v>
      </c>
    </row>
    <row r="22" spans="1:6" x14ac:dyDescent="0.25">
      <c r="A22" s="1">
        <v>43054</v>
      </c>
      <c r="B22">
        <v>6296</v>
      </c>
      <c r="C22">
        <v>33</v>
      </c>
      <c r="D22">
        <v>7</v>
      </c>
      <c r="E22">
        <v>7</v>
      </c>
      <c r="F22">
        <v>84</v>
      </c>
    </row>
    <row r="23" spans="1:6" x14ac:dyDescent="0.25">
      <c r="A23" s="1">
        <v>43059</v>
      </c>
      <c r="B23" t="s">
        <v>0</v>
      </c>
      <c r="C23">
        <v>34</v>
      </c>
      <c r="D23">
        <v>6</v>
      </c>
      <c r="E23">
        <v>10</v>
      </c>
      <c r="F23">
        <v>79</v>
      </c>
    </row>
    <row r="24" spans="1:6" x14ac:dyDescent="0.25">
      <c r="A24" s="1">
        <v>43066</v>
      </c>
      <c r="B24">
        <v>6109</v>
      </c>
      <c r="C24">
        <v>33</v>
      </c>
      <c r="D24">
        <v>11</v>
      </c>
      <c r="E24">
        <v>12</v>
      </c>
      <c r="F24">
        <v>74</v>
      </c>
    </row>
    <row r="25" spans="1:6" x14ac:dyDescent="0.25">
      <c r="A25" s="1"/>
    </row>
  </sheetData>
  <sheetProtection sheet="1" objects="1" scenarios="1"/>
  <protectedRanges>
    <protectedRange sqref="A19:F1048576" name="Score"/>
  </protectedRanges>
  <mergeCells count="1">
    <mergeCell ref="K3:K16"/>
  </mergeCells>
  <phoneticPr fontId="1"/>
  <conditionalFormatting sqref="C2:C1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:E16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2:J1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MyScoreanalysi</vt:lpstr>
      <vt:lpstr>date</vt:lpstr>
      <vt:lpstr>Fwfittotal</vt:lpstr>
      <vt:lpstr>Fwhit</vt:lpstr>
      <vt:lpstr>Greenhit</vt:lpstr>
      <vt:lpstr>Greenhittotal</vt:lpstr>
      <vt:lpstr>Putt</vt:lpstr>
      <vt:lpstr>putttotal</vt:lpstr>
      <vt:lpstr>Rounds</vt:lpstr>
      <vt:lpstr>Score</vt:lpstr>
      <vt:lpstr>Totalscore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佐藤有里子</dc:creator>
  <cp:lastModifiedBy>土居正浩</cp:lastModifiedBy>
  <cp:lastPrinted>2017-12-14T02:56:47Z</cp:lastPrinted>
  <dcterms:created xsi:type="dcterms:W3CDTF">2017-12-14T02:05:52Z</dcterms:created>
  <dcterms:modified xsi:type="dcterms:W3CDTF">2017-12-14T04:00:09Z</dcterms:modified>
</cp:coreProperties>
</file>